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<sst xmlns="http://schemas.openxmlformats.org/spreadsheetml/2006/main" count="61" uniqueCount="50">
  <si>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ООО  "ГЕКТОР"</t>
  </si>
  <si>
    <t>г. Москва, ул.  Малыгина, дом 8</t>
  </si>
  <si>
    <t>ИНН77  16575531,  КПП  771601001</t>
  </si>
  <si>
    <t>КОММЕРЧЕСКОЕ  ПРЕДЛОЖЕНИЕ</t>
  </si>
  <si>
    <t>№ пп</t>
  </si>
  <si>
    <t>Н   а   и   м   е   н   о   в   а   н   и   е</t>
  </si>
  <si>
    <t>Ед. изм.</t>
  </si>
  <si>
    <t>Цена</t>
  </si>
  <si>
    <t>Кол-во</t>
  </si>
  <si>
    <t>Всего</t>
  </si>
  <si>
    <t xml:space="preserve">   Земляные  работы</t>
  </si>
  <si>
    <t>Разбивка площадки и определение отметок</t>
  </si>
  <si>
    <t>корт</t>
  </si>
  <si>
    <t>Отрывка котлована</t>
  </si>
  <si>
    <t>м3</t>
  </si>
  <si>
    <t>Обратная засыпка 300мм</t>
  </si>
  <si>
    <t>Песок, 15 см</t>
  </si>
  <si>
    <t>Щебень, 15 см</t>
  </si>
  <si>
    <t>м2</t>
  </si>
  <si>
    <t>авто</t>
  </si>
  <si>
    <t>Итого:</t>
  </si>
  <si>
    <t xml:space="preserve">        На строительство хоккейной коробки в КП "Серебряная Подкова"</t>
  </si>
  <si>
    <t>Площадью = 800м2</t>
  </si>
  <si>
    <t xml:space="preserve">Хоккейная коробка </t>
  </si>
  <si>
    <t>Хоккейная коробка (радиус 4м) сетчатое ограждение на закруглениях</t>
  </si>
  <si>
    <t>Доставка на объект</t>
  </si>
  <si>
    <t>Тел. +7 (999)929-16-19</t>
  </si>
  <si>
    <t>Монтаж хокк.коробки</t>
  </si>
  <si>
    <t>Покрытие</t>
  </si>
  <si>
    <t>Теннисит пудра</t>
  </si>
  <si>
    <t>мешок</t>
  </si>
  <si>
    <t>Укладка теннисита</t>
  </si>
  <si>
    <t>Доставка теннисита на объект</t>
  </si>
  <si>
    <t xml:space="preserve"> Оборудование</t>
  </si>
  <si>
    <t xml:space="preserve"> Стойки  теннисные  (Германия)</t>
  </si>
  <si>
    <t xml:space="preserve"> Сетка  теннисная (Германия)             </t>
  </si>
  <si>
    <t xml:space="preserve"> Анкер с центральной линией </t>
  </si>
  <si>
    <t>Разметка пластиковая (Германия)</t>
  </si>
  <si>
    <t>Подпорки для одиночной  игры</t>
  </si>
  <si>
    <t>Монтаж оборудования</t>
  </si>
  <si>
    <t xml:space="preserve">      Основание 400мм</t>
  </si>
  <si>
    <t>Бытовка для рабочих</t>
  </si>
  <si>
    <t>ИТОГО:</t>
  </si>
  <si>
    <t>Теннисит 7 см</t>
  </si>
  <si>
    <t>Предоставляется Заказчиком</t>
  </si>
  <si>
    <t>Генеральный директор ООО "ГЕКТОР _____________/А.В.Лим/</t>
  </si>
  <si>
    <t>Геотекстиль 250</t>
  </si>
  <si>
    <t>Устройство Геотекстиля</t>
  </si>
  <si>
    <t>Труба дренажная</t>
  </si>
  <si>
    <t>м.п.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</si>
</sst>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&quot;р.&quot;"/>
    <numFmt numFmtId="166" formatCode="_-* #,##0.00_р_._-;\-* #,##0.00_р_._-;_-* &quot;-&quot;??_р_._-;_-@_-"/>
    <numFmt numFmtId="167" formatCode="#,##0.00\ &quot;₽&quot;"/>
    <numFmt numFmtId="168" formatCode="_-* #,##0.00&quot;р.&quot;_-;\-* #,##0.00&quot;р.&quot;_-;_-* &quot;-&quot;??&quot;р.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9" fillId="0" borderId="0" xfId="0" applyFont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6" fontId="0" fillId="0" borderId="0" xfId="58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66" fontId="0" fillId="0" borderId="13" xfId="58" applyNumberFormat="1" applyFont="1" applyBorder="1" applyAlignment="1">
      <alignment/>
    </xf>
    <xf numFmtId="165" fontId="0" fillId="0" borderId="13" xfId="0" applyNumberFormat="1" applyBorder="1" applyAlignment="1">
      <alignment/>
    </xf>
    <xf numFmtId="164" fontId="29" fillId="0" borderId="14" xfId="0" applyNumberFormat="1" applyFont="1" applyBorder="1" applyAlignment="1">
      <alignment horizontal="center"/>
    </xf>
    <xf numFmtId="165" fontId="29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6" fontId="19" fillId="0" borderId="17" xfId="58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5" fontId="19" fillId="0" borderId="17" xfId="58" applyNumberFormat="1" applyFont="1" applyBorder="1" applyAlignment="1">
      <alignment horizontal="center"/>
    </xf>
    <xf numFmtId="166" fontId="19" fillId="0" borderId="13" xfId="58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66" fontId="19" fillId="0" borderId="0" xfId="58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/>
    </xf>
    <xf numFmtId="165" fontId="18" fillId="0" borderId="18" xfId="58" applyNumberFormat="1" applyFon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65" fontId="29" fillId="0" borderId="0" xfId="58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13" xfId="0" applyNumberForma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65" fontId="0" fillId="0" borderId="13" xfId="58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17" xfId="0" applyNumberForma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/>
    </xf>
    <xf numFmtId="165" fontId="0" fillId="0" borderId="17" xfId="58" applyNumberFormat="1" applyFont="1" applyBorder="1" applyAlignment="1">
      <alignment horizontal="center"/>
    </xf>
    <xf numFmtId="165" fontId="29" fillId="0" borderId="20" xfId="58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9" xfId="0" applyFont="1" applyBorder="1" applyAlignment="1">
      <alignment horizontal="center"/>
    </xf>
    <xf numFmtId="165" fontId="19" fillId="0" borderId="13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29" fillId="0" borderId="19" xfId="42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5" fontId="29" fillId="0" borderId="20" xfId="42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5" fontId="0" fillId="0" borderId="13" xfId="42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66" fontId="19" fillId="0" borderId="17" xfId="58" applyNumberFormat="1" applyFont="1" applyBorder="1" applyAlignment="1">
      <alignment horizontal="center" vertical="center"/>
    </xf>
    <xf numFmtId="166" fontId="19" fillId="0" borderId="19" xfId="58" applyNumberFormat="1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165" fontId="19" fillId="0" borderId="17" xfId="58" applyNumberFormat="1" applyFont="1" applyBorder="1" applyAlignment="1">
      <alignment horizontal="center" vertical="center"/>
    </xf>
    <xf numFmtId="165" fontId="19" fillId="0" borderId="19" xfId="58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165" fontId="29" fillId="0" borderId="0" xfId="0" applyNumberFormat="1" applyFont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66" fontId="0" fillId="0" borderId="24" xfId="58" applyNumberFormat="1" applyFont="1" applyBorder="1" applyAlignment="1">
      <alignment/>
    </xf>
    <xf numFmtId="164" fontId="0" fillId="0" borderId="25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390525</xdr:colOff>
      <xdr:row>5</xdr:row>
      <xdr:rowOff>95250</xdr:rowOff>
    </xdr:to>
    <xdr:pic>
      <xdr:nvPicPr>
        <xdr:cNvPr id="1" name="Рисунок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zoomScalePageLayoutView="0" workbookViewId="0" topLeftCell="A9">
      <selection activeCell="L25" sqref="L25"/>
    </sheetView>
  </sheetViews>
  <sheetFormatPr defaultColWidth="9.140625" defaultRowHeight="15"/>
  <cols>
    <col min="1" max="1" width="5.7109375" style="0" customWidth="1"/>
    <col min="5" max="5" width="12.421875" style="0" customWidth="1"/>
    <col min="7" max="7" width="11.57421875" style="0" bestFit="1" customWidth="1"/>
    <col min="9" max="9" width="14.00390625" style="0" bestFit="1" customWidth="1"/>
  </cols>
  <sheetData>
    <row r="2" spans="4:7" ht="15">
      <c r="D2" s="74" t="s">
        <v>0</v>
      </c>
      <c r="E2" s="74"/>
      <c r="F2" s="74"/>
      <c r="G2" s="74"/>
    </row>
    <row r="3" spans="4:7" ht="15">
      <c r="D3" s="74" t="s">
        <v>1</v>
      </c>
      <c r="E3" s="74"/>
      <c r="F3" s="74"/>
      <c r="G3" s="74"/>
    </row>
    <row r="4" spans="4:7" ht="15">
      <c r="D4" s="74" t="s">
        <v>2</v>
      </c>
      <c r="E4" s="74"/>
      <c r="F4" s="74"/>
      <c r="G4" s="74"/>
    </row>
    <row r="5" spans="4:7" ht="15">
      <c r="D5" s="74" t="s">
        <v>26</v>
      </c>
      <c r="E5" s="74"/>
      <c r="F5" s="74"/>
      <c r="G5" s="74"/>
    </row>
    <row r="6" spans="4:8" ht="15">
      <c r="D6" s="75" t="s">
        <v>3</v>
      </c>
      <c r="E6" s="75"/>
      <c r="F6" s="75"/>
      <c r="G6" s="75"/>
      <c r="H6" s="75"/>
    </row>
    <row r="7" spans="4:8" ht="14.25">
      <c r="D7" s="1" t="s">
        <v>21</v>
      </c>
      <c r="E7" s="1"/>
      <c r="F7" s="1"/>
      <c r="G7" s="1"/>
      <c r="H7" s="1"/>
    </row>
    <row r="8" spans="4:9" ht="14.25">
      <c r="D8" s="74" t="s">
        <v>22</v>
      </c>
      <c r="E8" s="74"/>
      <c r="F8" s="74"/>
      <c r="G8" s="74"/>
      <c r="H8" s="1"/>
      <c r="I8" s="1"/>
    </row>
    <row r="9" ht="15" thickBot="1"/>
    <row r="10" spans="1:9" ht="15" thickBot="1">
      <c r="A10" s="2" t="s">
        <v>4</v>
      </c>
      <c r="B10" s="79" t="s">
        <v>5</v>
      </c>
      <c r="C10" s="79"/>
      <c r="D10" s="79"/>
      <c r="E10" s="79"/>
      <c r="F10" s="3" t="s">
        <v>6</v>
      </c>
      <c r="G10" s="3" t="s">
        <v>7</v>
      </c>
      <c r="H10" s="3" t="s">
        <v>8</v>
      </c>
      <c r="I10" s="4" t="s">
        <v>9</v>
      </c>
    </row>
    <row r="11" ht="14.25">
      <c r="B11" s="5" t="s">
        <v>10</v>
      </c>
    </row>
    <row r="12" spans="1:9" ht="14.25">
      <c r="A12" s="55">
        <v>1</v>
      </c>
      <c r="B12" s="77" t="s">
        <v>11</v>
      </c>
      <c r="C12" s="77"/>
      <c r="D12" s="77"/>
      <c r="E12" s="77"/>
      <c r="F12" s="55" t="s">
        <v>12</v>
      </c>
      <c r="G12" s="56">
        <v>8000</v>
      </c>
      <c r="H12" s="57">
        <v>1</v>
      </c>
      <c r="I12" s="58">
        <f>PRODUCT(G12:H12)</f>
        <v>8000</v>
      </c>
    </row>
    <row r="13" spans="1:9" ht="14.25">
      <c r="A13" s="55"/>
      <c r="B13" s="77"/>
      <c r="C13" s="77"/>
      <c r="D13" s="77"/>
      <c r="E13" s="77"/>
      <c r="F13" s="55"/>
      <c r="G13" s="56"/>
      <c r="H13" s="57"/>
      <c r="I13" s="58"/>
    </row>
    <row r="14" spans="1:9" ht="15" thickBot="1">
      <c r="A14" s="47"/>
      <c r="G14" s="9"/>
      <c r="H14" s="10"/>
      <c r="I14" s="54">
        <f>SUM(I12:I12)</f>
        <v>8000</v>
      </c>
    </row>
    <row r="15" spans="1:9" ht="14.25">
      <c r="A15" s="11"/>
      <c r="B15" s="78" t="s">
        <v>40</v>
      </c>
      <c r="C15" s="78"/>
      <c r="D15" s="78"/>
      <c r="E15" s="11"/>
      <c r="F15" s="11"/>
      <c r="G15" s="12"/>
      <c r="H15" s="13"/>
      <c r="I15" s="14"/>
    </row>
    <row r="16" spans="1:9" ht="14.25">
      <c r="A16" s="6">
        <v>1</v>
      </c>
      <c r="B16" s="76" t="s">
        <v>13</v>
      </c>
      <c r="C16" s="76"/>
      <c r="D16" s="76"/>
      <c r="E16" s="76"/>
      <c r="F16" s="6" t="s">
        <v>14</v>
      </c>
      <c r="G16" s="15">
        <v>650</v>
      </c>
      <c r="H16" s="8">
        <v>320</v>
      </c>
      <c r="I16" s="16">
        <f>PRODUCT(G16:H16)</f>
        <v>208000</v>
      </c>
    </row>
    <row r="17" spans="1:9" ht="14.25">
      <c r="A17" s="6">
        <v>2</v>
      </c>
      <c r="B17" s="76" t="s">
        <v>15</v>
      </c>
      <c r="C17" s="76"/>
      <c r="D17" s="76"/>
      <c r="E17" s="76"/>
      <c r="F17" s="6" t="s">
        <v>14</v>
      </c>
      <c r="G17" s="15">
        <v>650</v>
      </c>
      <c r="H17" s="8">
        <v>240</v>
      </c>
      <c r="I17" s="16">
        <f>PRODUCT(G17:H17)</f>
        <v>156000</v>
      </c>
    </row>
    <row r="18" spans="1:9" ht="14.25">
      <c r="A18" s="6">
        <v>3</v>
      </c>
      <c r="B18" s="84" t="s">
        <v>46</v>
      </c>
      <c r="C18" s="85"/>
      <c r="D18" s="85"/>
      <c r="E18" s="86"/>
      <c r="F18" s="6" t="s">
        <v>18</v>
      </c>
      <c r="G18" s="15">
        <v>50</v>
      </c>
      <c r="H18" s="8">
        <v>1600</v>
      </c>
      <c r="I18" s="16">
        <f>PRODUCT(G18:H18)</f>
        <v>80000</v>
      </c>
    </row>
    <row r="19" spans="1:9" ht="14.25">
      <c r="A19" s="6">
        <v>4</v>
      </c>
      <c r="B19" s="84" t="s">
        <v>47</v>
      </c>
      <c r="C19" s="85"/>
      <c r="D19" s="85"/>
      <c r="E19" s="86"/>
      <c r="F19" s="6" t="s">
        <v>18</v>
      </c>
      <c r="G19" s="15">
        <v>15</v>
      </c>
      <c r="H19" s="8">
        <v>1600</v>
      </c>
      <c r="I19" s="16">
        <f>PRODUCT(G19:H19)</f>
        <v>24000</v>
      </c>
    </row>
    <row r="20" spans="1:9" ht="14.25">
      <c r="A20" s="6">
        <v>5</v>
      </c>
      <c r="B20" s="84" t="s">
        <v>48</v>
      </c>
      <c r="C20" s="85"/>
      <c r="D20" s="85"/>
      <c r="E20" s="86"/>
      <c r="F20" s="53" t="s">
        <v>49</v>
      </c>
      <c r="G20" s="102"/>
      <c r="H20" s="103">
        <v>10</v>
      </c>
      <c r="I20" s="16"/>
    </row>
    <row r="21" spans="1:9" ht="14.25">
      <c r="A21" s="6">
        <v>6</v>
      </c>
      <c r="B21" s="76" t="s">
        <v>16</v>
      </c>
      <c r="C21" s="76"/>
      <c r="D21" s="76"/>
      <c r="E21" s="76"/>
      <c r="F21" s="71" t="s">
        <v>44</v>
      </c>
      <c r="G21" s="72"/>
      <c r="H21" s="73"/>
      <c r="I21" s="16">
        <f>PRODUCT(G21:H21)</f>
        <v>0</v>
      </c>
    </row>
    <row r="22" spans="1:9" ht="14.25">
      <c r="A22" s="6">
        <v>7</v>
      </c>
      <c r="B22" s="84" t="s">
        <v>17</v>
      </c>
      <c r="C22" s="85"/>
      <c r="D22" s="85"/>
      <c r="E22" s="86"/>
      <c r="F22" s="71" t="s">
        <v>44</v>
      </c>
      <c r="G22" s="72"/>
      <c r="H22" s="73"/>
      <c r="I22" s="16">
        <f>PRODUCT(G22:H22)</f>
        <v>0</v>
      </c>
    </row>
    <row r="23" spans="1:9" ht="15" thickBot="1">
      <c r="A23" s="47"/>
      <c r="B23" s="11"/>
      <c r="C23" s="11"/>
      <c r="D23" s="11"/>
      <c r="E23" s="11"/>
      <c r="F23" s="11"/>
      <c r="G23" s="12"/>
      <c r="H23" s="17" t="s">
        <v>20</v>
      </c>
      <c r="I23" s="18">
        <f>SUM(I16:I22)</f>
        <v>468000</v>
      </c>
    </row>
    <row r="24" spans="1:8" ht="14.25">
      <c r="A24" s="19"/>
      <c r="B24" s="20" t="s">
        <v>23</v>
      </c>
      <c r="G24" s="9"/>
      <c r="H24" s="10"/>
    </row>
    <row r="25" spans="1:9" ht="36" customHeight="1">
      <c r="A25" s="59">
        <v>1</v>
      </c>
      <c r="B25" s="87" t="s">
        <v>24</v>
      </c>
      <c r="C25" s="88"/>
      <c r="D25" s="88"/>
      <c r="E25" s="89"/>
      <c r="F25" s="60" t="s">
        <v>18</v>
      </c>
      <c r="G25" s="62">
        <v>1470</v>
      </c>
      <c r="H25" s="64">
        <v>800</v>
      </c>
      <c r="I25" s="66">
        <f>PRODUCT(G25:H25)</f>
        <v>1176000</v>
      </c>
    </row>
    <row r="26" spans="1:9" ht="3" customHeight="1">
      <c r="A26" s="59"/>
      <c r="B26" s="90"/>
      <c r="C26" s="91"/>
      <c r="D26" s="91"/>
      <c r="E26" s="92"/>
      <c r="F26" s="61"/>
      <c r="G26" s="63"/>
      <c r="H26" s="65"/>
      <c r="I26" s="67"/>
    </row>
    <row r="27" spans="1:9" ht="14.25">
      <c r="A27" s="48">
        <v>2</v>
      </c>
      <c r="B27" s="68" t="s">
        <v>27</v>
      </c>
      <c r="C27" s="69"/>
      <c r="D27" s="69"/>
      <c r="E27" s="70"/>
      <c r="F27" s="22" t="s">
        <v>18</v>
      </c>
      <c r="G27" s="23">
        <v>300</v>
      </c>
      <c r="H27" s="25">
        <v>800</v>
      </c>
      <c r="I27" s="26">
        <f>PRODUCT(G27:H27)</f>
        <v>240000</v>
      </c>
    </row>
    <row r="28" spans="1:9" ht="15" thickBot="1">
      <c r="A28" s="21">
        <v>3</v>
      </c>
      <c r="B28" s="68" t="s">
        <v>25</v>
      </c>
      <c r="C28" s="69"/>
      <c r="D28" s="69"/>
      <c r="E28" s="70"/>
      <c r="F28" s="21" t="s">
        <v>19</v>
      </c>
      <c r="G28" s="27"/>
      <c r="H28" s="24"/>
      <c r="I28" s="26">
        <v>180000</v>
      </c>
    </row>
    <row r="29" spans="1:9" ht="15" thickBot="1">
      <c r="A29" s="28"/>
      <c r="B29" s="29"/>
      <c r="C29" s="29"/>
      <c r="D29" s="29"/>
      <c r="E29" s="29"/>
      <c r="F29" s="28"/>
      <c r="G29" s="30"/>
      <c r="H29" s="31"/>
      <c r="I29" s="32">
        <f>SUM(I24:I28)</f>
        <v>1596000</v>
      </c>
    </row>
    <row r="30" spans="1:9" ht="14.25">
      <c r="A30" s="19"/>
      <c r="B30" s="5" t="s">
        <v>28</v>
      </c>
      <c r="F30" s="47"/>
      <c r="G30" s="33"/>
      <c r="H30" s="34"/>
      <c r="I30" s="35"/>
    </row>
    <row r="31" spans="1:9" ht="14.25">
      <c r="A31" s="36">
        <v>1</v>
      </c>
      <c r="B31" s="76" t="s">
        <v>43</v>
      </c>
      <c r="C31" s="76"/>
      <c r="D31" s="76"/>
      <c r="E31" s="76"/>
      <c r="F31" s="6" t="s">
        <v>14</v>
      </c>
      <c r="G31" s="37">
        <v>6500</v>
      </c>
      <c r="H31" s="38">
        <v>56</v>
      </c>
      <c r="I31" s="39">
        <f>PRODUCT(G31:H31)</f>
        <v>364000</v>
      </c>
    </row>
    <row r="32" spans="1:9" ht="14.25">
      <c r="A32" s="40">
        <v>2</v>
      </c>
      <c r="B32" s="76" t="s">
        <v>29</v>
      </c>
      <c r="C32" s="76"/>
      <c r="D32" s="76"/>
      <c r="E32" s="76"/>
      <c r="F32" s="6" t="s">
        <v>30</v>
      </c>
      <c r="G32" s="37">
        <v>750</v>
      </c>
      <c r="H32" s="38">
        <v>20</v>
      </c>
      <c r="I32" s="39">
        <f>PRODUCT(G32:H32)</f>
        <v>15000</v>
      </c>
    </row>
    <row r="33" spans="1:9" ht="14.25">
      <c r="A33" s="41">
        <v>3</v>
      </c>
      <c r="B33" s="81" t="s">
        <v>31</v>
      </c>
      <c r="C33" s="82"/>
      <c r="D33" s="82"/>
      <c r="E33" s="83"/>
      <c r="F33" s="42" t="s">
        <v>14</v>
      </c>
      <c r="G33" s="43">
        <v>3500</v>
      </c>
      <c r="H33" s="44">
        <v>56</v>
      </c>
      <c r="I33" s="45">
        <f>PRODUCT(G33:H33)</f>
        <v>196000</v>
      </c>
    </row>
    <row r="34" spans="1:9" ht="14.25">
      <c r="A34" s="40">
        <v>4</v>
      </c>
      <c r="B34" s="76" t="s">
        <v>32</v>
      </c>
      <c r="C34" s="76"/>
      <c r="D34" s="76"/>
      <c r="E34" s="76"/>
      <c r="F34" s="6" t="s">
        <v>19</v>
      </c>
      <c r="G34" s="37">
        <v>30000</v>
      </c>
      <c r="H34" s="38">
        <v>3</v>
      </c>
      <c r="I34" s="39">
        <f>PRODUCT(G34:H34)</f>
        <v>90000</v>
      </c>
    </row>
    <row r="35" spans="1:9" ht="15" thickBot="1">
      <c r="A35" s="11"/>
      <c r="F35" s="47"/>
      <c r="G35" s="33"/>
      <c r="H35" s="34"/>
      <c r="I35" s="46">
        <f>SUM(I31:I34)</f>
        <v>665000</v>
      </c>
    </row>
    <row r="36" spans="1:2" ht="14.25">
      <c r="A36" s="21"/>
      <c r="B36" s="5" t="s">
        <v>33</v>
      </c>
    </row>
    <row r="37" spans="1:9" ht="14.25">
      <c r="A37" s="6">
        <v>1</v>
      </c>
      <c r="B37" s="68" t="s">
        <v>34</v>
      </c>
      <c r="C37" s="69"/>
      <c r="D37" s="69"/>
      <c r="E37" s="70"/>
      <c r="F37" s="93" t="s">
        <v>44</v>
      </c>
      <c r="G37" s="94"/>
      <c r="H37" s="95"/>
      <c r="I37" s="49">
        <f aca="true" t="shared" si="0" ref="I37:I43">PRODUCT(G37:H37)</f>
        <v>0</v>
      </c>
    </row>
    <row r="38" spans="1:9" ht="14.25">
      <c r="A38" s="6">
        <v>2</v>
      </c>
      <c r="B38" s="84" t="s">
        <v>35</v>
      </c>
      <c r="C38" s="85"/>
      <c r="D38" s="85"/>
      <c r="E38" s="86"/>
      <c r="F38" s="96"/>
      <c r="G38" s="97"/>
      <c r="H38" s="98"/>
      <c r="I38" s="50">
        <f t="shared" si="0"/>
        <v>0</v>
      </c>
    </row>
    <row r="39" spans="1:9" ht="14.25">
      <c r="A39" s="6">
        <v>3</v>
      </c>
      <c r="B39" s="84" t="s">
        <v>36</v>
      </c>
      <c r="C39" s="85"/>
      <c r="D39" s="85"/>
      <c r="E39" s="86"/>
      <c r="F39" s="96"/>
      <c r="G39" s="97"/>
      <c r="H39" s="98"/>
      <c r="I39" s="50">
        <f t="shared" si="0"/>
        <v>0</v>
      </c>
    </row>
    <row r="40" spans="1:9" ht="14.25">
      <c r="A40" s="6">
        <v>4</v>
      </c>
      <c r="B40" s="84" t="s">
        <v>37</v>
      </c>
      <c r="C40" s="85"/>
      <c r="D40" s="85"/>
      <c r="E40" s="86"/>
      <c r="F40" s="96"/>
      <c r="G40" s="97"/>
      <c r="H40" s="98"/>
      <c r="I40" s="50">
        <f t="shared" si="0"/>
        <v>0</v>
      </c>
    </row>
    <row r="41" spans="1:9" ht="14.25">
      <c r="A41" s="6">
        <v>5</v>
      </c>
      <c r="B41" s="84" t="s">
        <v>38</v>
      </c>
      <c r="C41" s="85"/>
      <c r="D41" s="85"/>
      <c r="E41" s="86"/>
      <c r="F41" s="99"/>
      <c r="G41" s="100"/>
      <c r="H41" s="101"/>
      <c r="I41" s="50">
        <f t="shared" si="0"/>
        <v>0</v>
      </c>
    </row>
    <row r="42" spans="1:9" ht="14.25">
      <c r="A42" s="6">
        <v>6</v>
      </c>
      <c r="B42" s="84" t="s">
        <v>39</v>
      </c>
      <c r="C42" s="85"/>
      <c r="D42" s="85"/>
      <c r="E42" s="86"/>
      <c r="F42" s="6" t="s">
        <v>12</v>
      </c>
      <c r="G42" s="7">
        <v>60000</v>
      </c>
      <c r="H42" s="7">
        <v>1</v>
      </c>
      <c r="I42" s="51">
        <f t="shared" si="0"/>
        <v>60000</v>
      </c>
    </row>
    <row r="43" spans="1:9" ht="14.25">
      <c r="A43" s="6">
        <v>8</v>
      </c>
      <c r="B43" s="84" t="s">
        <v>41</v>
      </c>
      <c r="C43" s="85"/>
      <c r="D43" s="85"/>
      <c r="E43" s="86"/>
      <c r="F43" s="71" t="s">
        <v>44</v>
      </c>
      <c r="G43" s="72"/>
      <c r="H43" s="73"/>
      <c r="I43" s="50">
        <f t="shared" si="0"/>
        <v>0</v>
      </c>
    </row>
    <row r="44" ht="14.25">
      <c r="I44" s="52">
        <f>SUM(I37:I43)</f>
        <v>60000</v>
      </c>
    </row>
    <row r="45" spans="2:5" ht="14.25">
      <c r="B45" s="5" t="s">
        <v>42</v>
      </c>
      <c r="C45" s="80">
        <f>SUM(I14,I23,I29,I35,I44)</f>
        <v>2797000</v>
      </c>
      <c r="D45" s="80"/>
      <c r="E45" s="5"/>
    </row>
    <row r="49" ht="14.25">
      <c r="A49" t="s">
        <v>45</v>
      </c>
    </row>
  </sheetData>
  <sheetProtection/>
  <mergeCells count="45">
    <mergeCell ref="B37:E37"/>
    <mergeCell ref="B38:E38"/>
    <mergeCell ref="B18:E18"/>
    <mergeCell ref="B19:E19"/>
    <mergeCell ref="B20:E20"/>
    <mergeCell ref="B22:E22"/>
    <mergeCell ref="B25:E26"/>
    <mergeCell ref="B28:E28"/>
    <mergeCell ref="B43:E43"/>
    <mergeCell ref="F43:H43"/>
    <mergeCell ref="F37:H41"/>
    <mergeCell ref="B39:E39"/>
    <mergeCell ref="B40:E40"/>
    <mergeCell ref="B41:E41"/>
    <mergeCell ref="B42:E42"/>
    <mergeCell ref="B15:D15"/>
    <mergeCell ref="B16:E16"/>
    <mergeCell ref="B17:E17"/>
    <mergeCell ref="F21:H21"/>
    <mergeCell ref="B10:E10"/>
    <mergeCell ref="C45:D45"/>
    <mergeCell ref="B31:E31"/>
    <mergeCell ref="B32:E32"/>
    <mergeCell ref="B33:E33"/>
    <mergeCell ref="B34:E34"/>
    <mergeCell ref="B27:E27"/>
    <mergeCell ref="F22:H22"/>
    <mergeCell ref="D2:G2"/>
    <mergeCell ref="D3:G3"/>
    <mergeCell ref="D4:G4"/>
    <mergeCell ref="D5:G5"/>
    <mergeCell ref="D6:H6"/>
    <mergeCell ref="B21:E21"/>
    <mergeCell ref="B12:E13"/>
    <mergeCell ref="D8:G8"/>
    <mergeCell ref="A12:A13"/>
    <mergeCell ref="F12:F13"/>
    <mergeCell ref="G12:G13"/>
    <mergeCell ref="H12:H13"/>
    <mergeCell ref="I12:I13"/>
    <mergeCell ref="A25:A26"/>
    <mergeCell ref="F25:F26"/>
    <mergeCell ref="G25:G26"/>
    <mergeCell ref="H25:H26"/>
    <mergeCell ref="I25:I26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2022-08-08T12:12:39Z</dcterms:modified>
  <cp:category/>
  <cp:version/>
  <cp:contentType/>
  <cp:contentStatus/>
</cp:coreProperties>
</file>